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5621"/>
</workbook>
</file>

<file path=xl/calcChain.xml><?xml version="1.0" encoding="utf-8"?>
<calcChain xmlns="http://schemas.openxmlformats.org/spreadsheetml/2006/main">
  <c r="F15" i="1" l="1"/>
  <c r="H19" i="1" l="1"/>
  <c r="H11" i="1"/>
  <c r="H12" i="1"/>
  <c r="H13" i="1"/>
  <c r="H14" i="1"/>
  <c r="H15" i="1"/>
  <c r="H16" i="1"/>
  <c r="H17" i="1"/>
  <c r="H10" i="1"/>
  <c r="G11" i="1"/>
  <c r="G12" i="1"/>
  <c r="G13" i="1"/>
  <c r="G14" i="1"/>
  <c r="G16" i="1"/>
  <c r="G17" i="1"/>
  <c r="G18" i="1"/>
  <c r="G19" i="1"/>
  <c r="G10" i="1"/>
  <c r="G15" i="1"/>
  <c r="F11" i="1"/>
  <c r="F12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9" i="1"/>
  <c r="C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<sst xmlns="http://schemas.openxmlformats.org/spreadsheetml/2006/main" count="31" uniqueCount="31">
  <si>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</si>
  <si>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</si>
  <si>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</si>
  <si>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</si>
  <si>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</si>
  <si>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</si>
  <si>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</si>
  <si>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</si>
  <si>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</si>
  <si>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</si>
  <si>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</si>
  <si>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</si>
  <si>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</si>
  <si>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</si>
  <si>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</si>
  <si>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</si>
  <si>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Боровская д.2-а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</si>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</sst>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7" zoomScale="76" zoomScaleNormal="76" workbookViewId="0">
      <selection activeCell="F16" sqref="F16"/>
    </sheetView>
  </sheetViews>
  <sheetFormatPr defaultRowHeight="14.4" x14ac:dyDescent="0.3"/>
  <cols>
    <col min="1" max="1" width="31" customWidth="1"/>
    <col min="2" max="2" width="20.6640625" customWidth="1"/>
    <col min="3" max="3" width="20.109375" customWidth="1"/>
    <col min="4" max="5" width="21.6640625" customWidth="1"/>
    <col min="6" max="6" width="21.77734375" customWidth="1"/>
    <col min="7" max="7" width="18.21875" customWidth="1"/>
    <col min="8" max="8" width="18.8867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7" t="s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45.6" customHeight="1" x14ac:dyDescent="0.3">
      <c r="A10" s="7" t="s">
        <v>5</v>
      </c>
      <c r="B10" s="6">
        <v>-694</v>
      </c>
      <c r="C10" s="4">
        <v>124307.1</v>
      </c>
      <c r="D10" s="4">
        <v>116631.09</v>
      </c>
      <c r="E10" s="4">
        <f>C10-D10</f>
        <v>7676.0100000000093</v>
      </c>
      <c r="F10" s="4">
        <f>C10</f>
        <v>124307.1</v>
      </c>
      <c r="G10" s="4">
        <f>D10-F10</f>
        <v>-7676.0100000000093</v>
      </c>
      <c r="H10" s="4">
        <f>B10+E10</f>
        <v>6982.0100000000093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4">
        <v>1418.62</v>
      </c>
      <c r="C11" s="4">
        <v>59414.58</v>
      </c>
      <c r="D11" s="4">
        <v>57081.59</v>
      </c>
      <c r="E11" s="4">
        <f t="shared" ref="E11:E19" si="0">C11-D11</f>
        <v>2332.9900000000052</v>
      </c>
      <c r="F11" s="4">
        <f t="shared" ref="F11:F17" si="1">C11</f>
        <v>59414.58</v>
      </c>
      <c r="G11" s="4">
        <f t="shared" ref="G11:G19" si="2">D11-F11</f>
        <v>-2332.9900000000052</v>
      </c>
      <c r="H11" s="4">
        <f t="shared" ref="H11:H17" si="3">B11+E11</f>
        <v>3751.6100000000051</v>
      </c>
      <c r="I11" s="3"/>
      <c r="J11" s="3"/>
      <c r="K11" s="3"/>
      <c r="L11" s="3"/>
      <c r="M11" s="3"/>
    </row>
    <row r="12" spans="1:13" ht="15.6" x14ac:dyDescent="0.3">
      <c r="A12" s="7" t="s">
        <v>7</v>
      </c>
      <c r="B12" s="4">
        <v>12.6</v>
      </c>
      <c r="C12" s="4">
        <v>5477.94</v>
      </c>
      <c r="D12" s="4">
        <v>5139.26</v>
      </c>
      <c r="E12" s="4">
        <f t="shared" si="0"/>
        <v>338.67999999999938</v>
      </c>
      <c r="F12" s="4">
        <f t="shared" si="1"/>
        <v>5477.94</v>
      </c>
      <c r="G12" s="4">
        <f t="shared" si="2"/>
        <v>-338.67999999999938</v>
      </c>
      <c r="H12" s="4">
        <f t="shared" si="3"/>
        <v>351.2799999999994</v>
      </c>
      <c r="I12" s="3"/>
      <c r="J12" s="3"/>
      <c r="K12" s="3"/>
      <c r="L12" s="3"/>
      <c r="M12" s="3"/>
    </row>
    <row r="13" spans="1:13" ht="49.8" customHeight="1" x14ac:dyDescent="0.3">
      <c r="A13" s="7" t="s">
        <v>19</v>
      </c>
      <c r="B13" s="4">
        <v>2087.7199999999998</v>
      </c>
      <c r="C13" s="4">
        <v>275582.52</v>
      </c>
      <c r="D13" s="4">
        <v>258551.06</v>
      </c>
      <c r="E13" s="4">
        <f t="shared" si="0"/>
        <v>17031.460000000021</v>
      </c>
      <c r="F13" s="4">
        <v>355582.52</v>
      </c>
      <c r="G13" s="4">
        <f t="shared" si="2"/>
        <v>-97031.460000000021</v>
      </c>
      <c r="H13" s="4">
        <f t="shared" si="3"/>
        <v>19119.180000000022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4">
        <v>412.26</v>
      </c>
      <c r="C14" s="4">
        <v>115879.5</v>
      </c>
      <c r="D14" s="4">
        <v>108721.25</v>
      </c>
      <c r="E14" s="4">
        <f t="shared" si="0"/>
        <v>7158.25</v>
      </c>
      <c r="F14" s="4">
        <f t="shared" si="1"/>
        <v>115879.5</v>
      </c>
      <c r="G14" s="4">
        <f t="shared" si="2"/>
        <v>-7158.25</v>
      </c>
      <c r="H14" s="4">
        <f t="shared" si="3"/>
        <v>7570.51</v>
      </c>
      <c r="I14" s="3"/>
      <c r="J14" s="3"/>
      <c r="K14" s="3"/>
      <c r="L14" s="3"/>
      <c r="M14" s="3"/>
    </row>
    <row r="15" spans="1:13" ht="31.2" x14ac:dyDescent="0.3">
      <c r="A15" s="7" t="s">
        <v>30</v>
      </c>
      <c r="B15" s="4">
        <v>61.88</v>
      </c>
      <c r="C15" s="4">
        <v>50565.599999999999</v>
      </c>
      <c r="D15" s="4">
        <v>47442.720000000001</v>
      </c>
      <c r="E15" s="4">
        <f t="shared" si="0"/>
        <v>3122.8799999999974</v>
      </c>
      <c r="F15" s="4">
        <f>899346.49-F10-F11-F12-F13-F14-F16-F17</f>
        <v>76520.660000000105</v>
      </c>
      <c r="G15" s="4">
        <f t="shared" si="2"/>
        <v>-29077.940000000104</v>
      </c>
      <c r="H15" s="4">
        <f t="shared" si="3"/>
        <v>3184.7599999999975</v>
      </c>
      <c r="I15" s="3"/>
      <c r="J15" s="3"/>
      <c r="K15" s="3"/>
      <c r="L15" s="3"/>
      <c r="M15" s="3"/>
    </row>
    <row r="16" spans="1:13" ht="35.4" customHeight="1" x14ac:dyDescent="0.3">
      <c r="A16" s="7" t="s">
        <v>18</v>
      </c>
      <c r="B16" s="4">
        <v>3374.39</v>
      </c>
      <c r="C16" s="4">
        <v>134643.79999999999</v>
      </c>
      <c r="D16" s="4">
        <v>131142.64000000001</v>
      </c>
      <c r="E16" s="4">
        <f t="shared" si="0"/>
        <v>3501.1599999999744</v>
      </c>
      <c r="F16" s="4">
        <f t="shared" si="1"/>
        <v>134643.79999999999</v>
      </c>
      <c r="G16" s="4">
        <f t="shared" si="2"/>
        <v>-3501.1599999999744</v>
      </c>
      <c r="H16" s="4">
        <f t="shared" si="3"/>
        <v>6875.5499999999738</v>
      </c>
      <c r="I16" s="3"/>
      <c r="J16" s="3"/>
      <c r="K16" s="3"/>
      <c r="L16" s="3"/>
      <c r="M16" s="3"/>
    </row>
    <row r="17" spans="1:13" ht="21.6" customHeight="1" x14ac:dyDescent="0.3">
      <c r="A17" s="7" t="s">
        <v>9</v>
      </c>
      <c r="B17" s="4">
        <v>747.95</v>
      </c>
      <c r="C17" s="4">
        <v>27520.39</v>
      </c>
      <c r="D17" s="4">
        <v>26774.59</v>
      </c>
      <c r="E17" s="4">
        <f t="shared" si="0"/>
        <v>745.79999999999927</v>
      </c>
      <c r="F17" s="4">
        <f t="shared" si="1"/>
        <v>27520.39</v>
      </c>
      <c r="G17" s="4">
        <f t="shared" si="2"/>
        <v>-745.79999999999927</v>
      </c>
      <c r="H17" s="4">
        <f t="shared" si="3"/>
        <v>1493.7499999999993</v>
      </c>
      <c r="I17" s="3"/>
      <c r="J17" s="3"/>
      <c r="K17" s="3"/>
      <c r="L17" s="3"/>
      <c r="M17" s="3"/>
    </row>
    <row r="18" spans="1:13" ht="46.8" x14ac:dyDescent="0.3">
      <c r="A18" s="7" t="s">
        <v>17</v>
      </c>
      <c r="B18" s="4"/>
      <c r="C18" s="4">
        <v>9667</v>
      </c>
      <c r="D18" s="4">
        <f>C18</f>
        <v>9667</v>
      </c>
      <c r="E18" s="4">
        <f t="shared" si="0"/>
        <v>0</v>
      </c>
      <c r="F18" s="4">
        <v>0</v>
      </c>
      <c r="G18" s="4">
        <f t="shared" si="2"/>
        <v>9667</v>
      </c>
      <c r="H18" s="4">
        <v>-9667</v>
      </c>
      <c r="I18" s="3"/>
      <c r="J18" s="3"/>
      <c r="K18" s="3"/>
      <c r="L18" s="3"/>
      <c r="M18" s="3"/>
    </row>
    <row r="19" spans="1:13" ht="15.6" x14ac:dyDescent="0.3">
      <c r="A19" s="8" t="s">
        <v>10</v>
      </c>
      <c r="B19" s="4">
        <v>7421.42</v>
      </c>
      <c r="C19" s="4">
        <f>SUM(C10:C18)</f>
        <v>803058.43</v>
      </c>
      <c r="D19" s="4">
        <f>SUM(D10:D18)</f>
        <v>761151.2</v>
      </c>
      <c r="E19" s="4">
        <f t="shared" si="0"/>
        <v>41907.230000000098</v>
      </c>
      <c r="F19" s="4">
        <v>899346.49</v>
      </c>
      <c r="G19" s="4">
        <f t="shared" si="2"/>
        <v>-138195.29000000004</v>
      </c>
      <c r="H19" s="4">
        <f>SUM(H10:H18)</f>
        <v>39661.65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>
        <v>25137.919999999998</v>
      </c>
      <c r="D21" s="4">
        <v>20932.66</v>
      </c>
      <c r="E21" s="4">
        <v>4205.2700000000004</v>
      </c>
      <c r="F21" s="4">
        <v>82691.53</v>
      </c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5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5" t="s">
        <v>13</v>
      </c>
      <c r="B26" s="3"/>
      <c r="C26" s="3" t="s">
        <v>14</v>
      </c>
      <c r="D26" s="3"/>
      <c r="E26" s="5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4">
        <v>899346.49</v>
      </c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2013-07-08T10:34:47Z</dcterms:modified>
</cp:coreProperties>
</file>