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F10" i="1"/>
  <c r="G10" i="1" s="1"/>
  <c r="F11" i="1"/>
  <c r="G11" i="1" s="1"/>
  <c r="F12" i="1"/>
  <c r="G12" i="1" s="1"/>
  <c r="G13" i="1"/>
  <c r="F14" i="1"/>
  <c r="F16" i="1"/>
  <c r="G16" i="1" s="1"/>
  <c r="F17" i="1"/>
  <c r="G17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C19" i="1"/>
  <c r="D18" i="1"/>
  <c r="E18" i="1" s="1"/>
  <c r="H18" i="1" s="1"/>
  <c r="D19" i="1" l="1"/>
  <c r="G19" i="1" s="1"/>
  <c r="G18" i="1"/>
  <c r="F15" i="1"/>
  <c r="G15" i="1" s="1"/>
  <c r="E19" i="1" l="1"/>
  <c r="H19" i="1" s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<sst xmlns="http://schemas.openxmlformats.org/spreadsheetml/2006/main" count="37" uniqueCount="33">
  <si>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</si>
  <si>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</si>
  <si>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</si>
  <si>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</si>
  <si>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</si>
  <si>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</si>
  <si>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</si>
  <si>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</si>
  <si>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</si>
  <si>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</si>
  <si>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</si>
  <si>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</si>
  <si>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</si>
  <si>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</si>
  <si>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</si>
  <si>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</si>
  <si>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пр. Ткацкий д.6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</si>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</sst>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A4" zoomScale="72" zoomScaleNormal="72" workbookViewId="0">
      <selection activeCell="F15" sqref="F15"/>
    </sheetView>
  </sheetViews>
  <sheetFormatPr defaultRowHeight="14.4" x14ac:dyDescent="0.3"/>
  <cols>
    <col min="1" max="1" width="37.5546875" customWidth="1"/>
    <col min="2" max="2" width="19.109375" customWidth="1"/>
    <col min="3" max="3" width="18.88671875" customWidth="1"/>
    <col min="4" max="4" width="21.33203125" customWidth="1"/>
    <col min="5" max="6" width="19.44140625" customWidth="1"/>
    <col min="7" max="7" width="18.6640625" customWidth="1"/>
    <col min="8" max="8" width="17.4414062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28</v>
      </c>
      <c r="F9" s="4"/>
      <c r="G9" s="4" t="s">
        <v>29</v>
      </c>
      <c r="H9" s="4" t="s">
        <v>30</v>
      </c>
      <c r="I9" s="3"/>
      <c r="J9" s="3"/>
      <c r="K9" s="3"/>
      <c r="L9" s="3"/>
      <c r="M9" s="3"/>
    </row>
    <row r="10" spans="1:13" ht="51.6" customHeight="1" x14ac:dyDescent="0.3">
      <c r="A10" s="5" t="s">
        <v>5</v>
      </c>
      <c r="B10" s="9">
        <v>17163.47</v>
      </c>
      <c r="C10" s="8">
        <v>201384.54</v>
      </c>
      <c r="D10" s="8">
        <v>181119.35999999999</v>
      </c>
      <c r="E10" s="8">
        <f>C10-D10</f>
        <v>20265.180000000022</v>
      </c>
      <c r="F10" s="8">
        <f>C10</f>
        <v>201384.54</v>
      </c>
      <c r="G10" s="8">
        <f>D10-F10</f>
        <v>-20265.180000000022</v>
      </c>
      <c r="H10" s="8">
        <f>B10+E10</f>
        <v>37428.650000000023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8">
        <v>7910.52</v>
      </c>
      <c r="C11" s="8">
        <v>96255.03</v>
      </c>
      <c r="D11" s="8">
        <v>86064.81</v>
      </c>
      <c r="E11" s="8">
        <f t="shared" ref="E11:E19" si="0">C11-D11</f>
        <v>10190.220000000001</v>
      </c>
      <c r="F11" s="8">
        <f t="shared" ref="F11:F17" si="1">C11</f>
        <v>96255.03</v>
      </c>
      <c r="G11" s="8">
        <f t="shared" ref="G11:G19" si="2">D11-F11</f>
        <v>-10190.220000000001</v>
      </c>
      <c r="H11" s="8">
        <f t="shared" ref="H11:H19" si="3">B11+E11</f>
        <v>18100.740000000002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8">
        <v>682.37</v>
      </c>
      <c r="C12" s="8">
        <v>8191.91</v>
      </c>
      <c r="D12" s="8">
        <v>7371.43</v>
      </c>
      <c r="E12" s="8">
        <f t="shared" si="0"/>
        <v>820.47999999999956</v>
      </c>
      <c r="F12" s="8">
        <f t="shared" si="1"/>
        <v>8191.91</v>
      </c>
      <c r="G12" s="8">
        <f t="shared" si="2"/>
        <v>-820.47999999999956</v>
      </c>
      <c r="H12" s="8">
        <f t="shared" si="3"/>
        <v>1502.8499999999995</v>
      </c>
      <c r="I12" s="3"/>
      <c r="J12" s="3"/>
      <c r="K12" s="3"/>
      <c r="L12" s="3"/>
      <c r="M12" s="3"/>
    </row>
    <row r="13" spans="1:13" ht="53.4" customHeight="1" x14ac:dyDescent="0.3">
      <c r="A13" s="5" t="s">
        <v>19</v>
      </c>
      <c r="B13" s="8">
        <v>39452.660000000003</v>
      </c>
      <c r="C13" s="8">
        <v>429393.56</v>
      </c>
      <c r="D13" s="8">
        <v>383109.63</v>
      </c>
      <c r="E13" s="8">
        <f t="shared" si="0"/>
        <v>46283.929999999993</v>
      </c>
      <c r="F13" s="8">
        <v>352037.24</v>
      </c>
      <c r="G13" s="8">
        <f t="shared" si="2"/>
        <v>31072.390000000014</v>
      </c>
      <c r="H13" s="8">
        <f t="shared" si="3"/>
        <v>85736.59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8">
        <v>26997.4</v>
      </c>
      <c r="C14" s="8">
        <v>297639.92</v>
      </c>
      <c r="D14" s="10">
        <v>266230.14</v>
      </c>
      <c r="E14" s="8">
        <f t="shared" si="0"/>
        <v>31409.77999999997</v>
      </c>
      <c r="F14" s="8">
        <f t="shared" si="1"/>
        <v>297639.92</v>
      </c>
      <c r="G14" s="8">
        <f t="shared" si="2"/>
        <v>-31409.77999999997</v>
      </c>
      <c r="H14" s="8">
        <f t="shared" si="3"/>
        <v>58407.179999999971</v>
      </c>
      <c r="I14" s="3"/>
      <c r="J14" s="3"/>
      <c r="K14" s="3"/>
      <c r="L14" s="3"/>
      <c r="M14" s="3"/>
    </row>
    <row r="15" spans="1:13" ht="43.2" customHeight="1" x14ac:dyDescent="0.3">
      <c r="A15" s="5" t="s">
        <v>20</v>
      </c>
      <c r="B15" s="8">
        <v>7079.56</v>
      </c>
      <c r="C15" s="8">
        <v>80191.86</v>
      </c>
      <c r="D15" s="8">
        <v>73288.160000000003</v>
      </c>
      <c r="E15" s="8">
        <f t="shared" si="0"/>
        <v>6903.6999999999971</v>
      </c>
      <c r="F15" s="8">
        <f>1368200.56-F10-F11-F12-F13-F14-F16-F17</f>
        <v>120287.79000000011</v>
      </c>
      <c r="G15" s="8">
        <f t="shared" si="2"/>
        <v>-46999.630000000107</v>
      </c>
      <c r="H15" s="8">
        <f t="shared" si="3"/>
        <v>13983.259999999998</v>
      </c>
      <c r="I15" s="3"/>
      <c r="J15" s="3"/>
      <c r="K15" s="3"/>
      <c r="L15" s="3"/>
      <c r="M15" s="3"/>
    </row>
    <row r="16" spans="1:13" ht="38.4" customHeight="1" x14ac:dyDescent="0.3">
      <c r="A16" s="5" t="s">
        <v>18</v>
      </c>
      <c r="B16" s="11">
        <v>23582.04</v>
      </c>
      <c r="C16" s="8">
        <v>247798.27</v>
      </c>
      <c r="D16" s="8">
        <v>223663.26</v>
      </c>
      <c r="E16" s="8">
        <f t="shared" si="0"/>
        <v>24135.00999999998</v>
      </c>
      <c r="F16" s="8">
        <f t="shared" si="1"/>
        <v>247798.27</v>
      </c>
      <c r="G16" s="8">
        <f t="shared" si="2"/>
        <v>-24135.00999999998</v>
      </c>
      <c r="H16" s="8">
        <f t="shared" si="3"/>
        <v>47717.049999999981</v>
      </c>
      <c r="I16" s="3"/>
      <c r="J16" s="3"/>
      <c r="K16" s="3"/>
      <c r="L16" s="3"/>
      <c r="M16" s="3"/>
    </row>
    <row r="17" spans="1:13" ht="22.8" customHeight="1" x14ac:dyDescent="0.3">
      <c r="A17" s="5" t="s">
        <v>9</v>
      </c>
      <c r="B17" s="8">
        <v>6005.38</v>
      </c>
      <c r="C17" s="8">
        <v>44605.86</v>
      </c>
      <c r="D17" s="8">
        <v>42541.67</v>
      </c>
      <c r="E17" s="8">
        <f t="shared" si="0"/>
        <v>2064.1900000000023</v>
      </c>
      <c r="F17" s="8">
        <f t="shared" si="1"/>
        <v>44605.86</v>
      </c>
      <c r="G17" s="8">
        <f t="shared" si="2"/>
        <v>-2064.1900000000023</v>
      </c>
      <c r="H17" s="8">
        <f t="shared" si="3"/>
        <v>8069.5700000000024</v>
      </c>
      <c r="I17" s="3"/>
      <c r="J17" s="3"/>
      <c r="K17" s="3"/>
      <c r="L17" s="3"/>
      <c r="M17" s="3"/>
    </row>
    <row r="18" spans="1:13" ht="34.799999999999997" x14ac:dyDescent="0.3">
      <c r="A18" s="5" t="s">
        <v>17</v>
      </c>
      <c r="B18" s="8"/>
      <c r="C18" s="8">
        <v>15769</v>
      </c>
      <c r="D18" s="8">
        <f>C18</f>
        <v>15769</v>
      </c>
      <c r="E18" s="8">
        <f t="shared" si="0"/>
        <v>0</v>
      </c>
      <c r="F18" s="8">
        <v>0</v>
      </c>
      <c r="G18" s="8">
        <f t="shared" si="2"/>
        <v>15769</v>
      </c>
      <c r="H18" s="8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8">
        <v>128873.4</v>
      </c>
      <c r="C19" s="8">
        <f>SUM(C10:C18)</f>
        <v>1421229.9500000002</v>
      </c>
      <c r="D19" s="8">
        <f>SUM(D10:D18)</f>
        <v>1279157.46</v>
      </c>
      <c r="E19" s="8">
        <f t="shared" si="0"/>
        <v>142072.49000000022</v>
      </c>
      <c r="F19" s="8">
        <v>1368200.56</v>
      </c>
      <c r="G19" s="8">
        <f t="shared" si="2"/>
        <v>-89043.100000000093</v>
      </c>
      <c r="H19" s="8">
        <f t="shared" si="3"/>
        <v>270945.89000000025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4" t="s">
        <v>4</v>
      </c>
      <c r="B21" s="4" t="s">
        <v>31</v>
      </c>
      <c r="C21" s="4" t="s">
        <v>32</v>
      </c>
      <c r="D21" s="4" t="s">
        <v>22</v>
      </c>
      <c r="E21" s="4" t="s">
        <v>23</v>
      </c>
      <c r="F21" s="4" t="s">
        <v>27</v>
      </c>
      <c r="G21" s="3"/>
      <c r="H21" s="3"/>
      <c r="I21" s="3"/>
      <c r="J21" s="3"/>
      <c r="K21" s="3"/>
      <c r="L21" s="3"/>
      <c r="M21" s="3"/>
    </row>
    <row r="22" spans="1:13" x14ac:dyDescent="0.3">
      <c r="A22" s="4">
        <v>1</v>
      </c>
      <c r="B22" s="4">
        <v>2</v>
      </c>
      <c r="C22" s="4">
        <v>3</v>
      </c>
      <c r="D22" s="4">
        <v>5</v>
      </c>
      <c r="E22" s="4">
        <v>6</v>
      </c>
      <c r="F22" s="4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4" t="s">
        <v>11</v>
      </c>
      <c r="B23" s="8">
        <v>4391720</v>
      </c>
      <c r="C23" s="8">
        <v>219586</v>
      </c>
      <c r="D23" s="8">
        <v>219586</v>
      </c>
      <c r="E23" s="8">
        <v>0</v>
      </c>
      <c r="F23" s="8">
        <v>219586</v>
      </c>
      <c r="G23" s="3"/>
      <c r="H23" s="3"/>
      <c r="I23" s="3"/>
      <c r="J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7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" x14ac:dyDescent="0.3">
      <c r="A30" s="7" t="s">
        <v>13</v>
      </c>
      <c r="B30" s="3"/>
      <c r="C30" s="3" t="s">
        <v>14</v>
      </c>
      <c r="D30" s="3"/>
      <c r="E30" s="7" t="s">
        <v>15</v>
      </c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  <row r="451" spans="1:7" x14ac:dyDescent="0.3">
      <c r="A451" s="3"/>
      <c r="B451" s="3"/>
      <c r="C451" s="3"/>
      <c r="D451" s="3"/>
      <c r="E451" s="3"/>
      <c r="F451" s="3"/>
      <c r="G451" s="3"/>
    </row>
    <row r="452" spans="1:7" x14ac:dyDescent="0.3">
      <c r="A452" s="3"/>
      <c r="B452" s="3"/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6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2013-07-08T10:44:45Z</dcterms:modified>
</cp:coreProperties>
</file>