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H11" i="1"/>
  <c r="H12" i="1"/>
  <c r="H13" i="1"/>
  <c r="H14" i="1"/>
  <c r="H15" i="1"/>
  <c r="H16" i="1"/>
  <c r="H17" i="1"/>
  <c r="H18" i="1"/>
  <c r="H19" i="1"/>
  <c r="H10" i="1"/>
  <c r="G11" i="1"/>
  <c r="G12" i="1"/>
  <c r="G13" i="1"/>
  <c r="G14" i="1"/>
  <c r="G15" i="1"/>
  <c r="G16" i="1"/>
  <c r="G17" i="1"/>
  <c r="G18" i="1"/>
  <c r="G10" i="1"/>
  <c r="F15" i="1"/>
  <c r="F11" i="1"/>
  <c r="F12" i="1"/>
  <c r="F13" i="1"/>
  <c r="F14" i="1"/>
  <c r="F16" i="1"/>
  <c r="F17" i="1"/>
  <c r="F10" i="1"/>
  <c r="E11" i="1"/>
  <c r="E12" i="1"/>
  <c r="E13" i="1"/>
  <c r="E14" i="1"/>
  <c r="E15" i="1"/>
  <c r="E16" i="1"/>
  <c r="E17" i="1"/>
  <c r="E18" i="1"/>
  <c r="E19" i="1"/>
  <c r="E10" i="1"/>
  <c r="D19" i="1"/>
  <c r="C19" i="1"/>
  <c r="D18" i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<sst xmlns="http://schemas.openxmlformats.org/spreadsheetml/2006/main" count="31" uniqueCount="31">
  <si>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</si>
  <si>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</si>
  <si>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</si>
  <si>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</si>
  <si>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</si>
  <si>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</si>
  <si>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</si>
  <si>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</si>
  <si>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</si>
  <si>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</si>
  <si>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</si>
  <si>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</si>
  <si>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</si>
  <si>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</si>
  <si>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</si>
  <si>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</si>
  <si>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  Станционная д.18</t>
  </si>
  <si>
    <t>дополнительное использование общего имущества</t>
  </si>
  <si>
    <t>ТО и содержание лифтового оборудования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</si>
  <si>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</si>
  <si>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</si>
  <si>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</si>
  <si>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</si>
  <si>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</si>
  <si>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</si>
  <si>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</si>
  <si>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</si>
  <si>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</si>
  <si>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</si>
  <si>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аварийно-восстановительные работы, техническое обслуживание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</si>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</sst>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C1" workbookViewId="0">
      <selection activeCell="C7" sqref="C7"/>
    </sheetView>
  </sheetViews>
  <sheetFormatPr defaultRowHeight="14.4" x14ac:dyDescent="0.3"/>
  <cols>
    <col min="1" max="1" width="38.33203125" customWidth="1"/>
    <col min="2" max="2" width="21.109375" customWidth="1"/>
    <col min="3" max="3" width="19.109375" customWidth="1"/>
    <col min="4" max="4" width="20.6640625" customWidth="1"/>
    <col min="5" max="5" width="20.109375" customWidth="1"/>
    <col min="6" max="7" width="20.33203125" customWidth="1"/>
    <col min="8" max="8" width="18.10937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7" t="s">
        <v>4</v>
      </c>
      <c r="B7" s="7" t="s">
        <v>19</v>
      </c>
      <c r="C7" s="7" t="s">
        <v>20</v>
      </c>
      <c r="D7" s="7" t="s">
        <v>21</v>
      </c>
      <c r="E7" s="7" t="s">
        <v>22</v>
      </c>
      <c r="F7" s="7" t="s">
        <v>23</v>
      </c>
      <c r="G7" s="7" t="s">
        <v>24</v>
      </c>
      <c r="H7" s="7" t="s">
        <v>25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26</v>
      </c>
      <c r="F9" s="4"/>
      <c r="G9" s="4" t="s">
        <v>27</v>
      </c>
      <c r="H9" s="4" t="s">
        <v>28</v>
      </c>
      <c r="I9" s="3"/>
      <c r="J9" s="3"/>
      <c r="K9" s="3"/>
      <c r="L9" s="3"/>
      <c r="M9" s="3"/>
    </row>
    <row r="10" spans="1:13" ht="49.8" customHeight="1" x14ac:dyDescent="0.3">
      <c r="A10" s="7" t="s">
        <v>5</v>
      </c>
      <c r="B10" s="6">
        <v>1526.85</v>
      </c>
      <c r="C10" s="4">
        <v>115980.7</v>
      </c>
      <c r="D10" s="4">
        <v>111328.04</v>
      </c>
      <c r="E10" s="4">
        <f>C10-D10</f>
        <v>4652.6600000000035</v>
      </c>
      <c r="F10" s="4">
        <f>C10</f>
        <v>115980.7</v>
      </c>
      <c r="G10" s="4">
        <f>D10-F10</f>
        <v>-4652.6600000000035</v>
      </c>
      <c r="H10" s="4">
        <f>B10+E10</f>
        <v>6179.5100000000039</v>
      </c>
      <c r="I10" s="3"/>
      <c r="J10" s="3"/>
      <c r="K10" s="3"/>
      <c r="L10" s="3"/>
      <c r="M10" s="3"/>
    </row>
    <row r="11" spans="1:13" ht="30" customHeight="1" x14ac:dyDescent="0.3">
      <c r="A11" s="7" t="s">
        <v>6</v>
      </c>
      <c r="B11" s="4">
        <v>1082.26</v>
      </c>
      <c r="C11" s="4">
        <v>53472.68</v>
      </c>
      <c r="D11" s="4">
        <v>51445.43</v>
      </c>
      <c r="E11" s="4">
        <f t="shared" ref="E11:E19" si="0">C11-D11</f>
        <v>2027.25</v>
      </c>
      <c r="F11" s="4">
        <f t="shared" ref="F11:F17" si="1">C11</f>
        <v>53472.68</v>
      </c>
      <c r="G11" s="4">
        <f t="shared" ref="G11:G19" si="2">D11-F11</f>
        <v>-2027.25</v>
      </c>
      <c r="H11" s="4">
        <f t="shared" ref="H11:H19" si="3">B11+E11</f>
        <v>3109.51</v>
      </c>
      <c r="I11" s="3"/>
      <c r="J11" s="3"/>
      <c r="K11" s="3"/>
      <c r="L11" s="3"/>
      <c r="M11" s="3"/>
    </row>
    <row r="12" spans="1:13" ht="17.399999999999999" x14ac:dyDescent="0.3">
      <c r="A12" s="7" t="s">
        <v>7</v>
      </c>
      <c r="B12" s="4">
        <v>92.3</v>
      </c>
      <c r="C12" s="4">
        <v>4717.8599999999997</v>
      </c>
      <c r="D12" s="4">
        <v>4522.01</v>
      </c>
      <c r="E12" s="4">
        <f t="shared" si="0"/>
        <v>195.84999999999945</v>
      </c>
      <c r="F12" s="4">
        <f t="shared" si="1"/>
        <v>4717.8599999999997</v>
      </c>
      <c r="G12" s="4">
        <f t="shared" si="2"/>
        <v>-195.84999999999945</v>
      </c>
      <c r="H12" s="4">
        <f t="shared" si="3"/>
        <v>288.14999999999947</v>
      </c>
      <c r="I12" s="3"/>
      <c r="J12" s="3"/>
      <c r="K12" s="3"/>
      <c r="L12" s="3"/>
      <c r="M12" s="3"/>
    </row>
    <row r="13" spans="1:13" ht="50.4" customHeight="1" x14ac:dyDescent="0.3">
      <c r="A13" s="7" t="s">
        <v>29</v>
      </c>
      <c r="B13" s="4">
        <v>3520.14</v>
      </c>
      <c r="C13" s="4">
        <v>235892.94</v>
      </c>
      <c r="D13" s="4">
        <v>226200.79</v>
      </c>
      <c r="E13" s="4">
        <f t="shared" si="0"/>
        <v>9692.1499999999942</v>
      </c>
      <c r="F13" s="4">
        <f t="shared" si="1"/>
        <v>235892.94</v>
      </c>
      <c r="G13" s="4">
        <f t="shared" si="2"/>
        <v>-9692.1499999999942</v>
      </c>
      <c r="H13" s="4">
        <f t="shared" si="3"/>
        <v>13212.289999999994</v>
      </c>
      <c r="I13" s="3"/>
      <c r="J13" s="3"/>
      <c r="K13" s="3"/>
      <c r="L13" s="3"/>
      <c r="M13" s="3"/>
    </row>
    <row r="14" spans="1:13" ht="30.6" customHeight="1" x14ac:dyDescent="0.3">
      <c r="A14" s="7" t="s">
        <v>8</v>
      </c>
      <c r="B14" s="4">
        <v>5612.87</v>
      </c>
      <c r="C14" s="4">
        <v>167877.14</v>
      </c>
      <c r="D14" s="4">
        <v>160530.49</v>
      </c>
      <c r="E14" s="4">
        <f t="shared" si="0"/>
        <v>7346.6500000000233</v>
      </c>
      <c r="F14" s="4">
        <f t="shared" si="1"/>
        <v>167877.14</v>
      </c>
      <c r="G14" s="4">
        <f t="shared" si="2"/>
        <v>-7346.6500000000233</v>
      </c>
      <c r="H14" s="4">
        <f t="shared" si="3"/>
        <v>12959.520000000022</v>
      </c>
      <c r="I14" s="3"/>
      <c r="J14" s="3"/>
      <c r="K14" s="3"/>
      <c r="L14" s="3"/>
      <c r="M14" s="3"/>
    </row>
    <row r="15" spans="1:13" ht="43.8" customHeight="1" x14ac:dyDescent="0.3">
      <c r="A15" s="7" t="s">
        <v>30</v>
      </c>
      <c r="B15" s="4">
        <v>935.37</v>
      </c>
      <c r="C15" s="4">
        <v>47178.59</v>
      </c>
      <c r="D15" s="4">
        <v>45217.4</v>
      </c>
      <c r="E15" s="4">
        <f t="shared" si="0"/>
        <v>1961.1899999999951</v>
      </c>
      <c r="F15" s="4">
        <f>686957.17-F10-F11-F12-F13-F14-F17</f>
        <v>94053.760000000097</v>
      </c>
      <c r="G15" s="4">
        <f t="shared" si="2"/>
        <v>-48836.360000000095</v>
      </c>
      <c r="H15" s="4">
        <f t="shared" si="3"/>
        <v>2896.5599999999949</v>
      </c>
      <c r="I15" s="3"/>
      <c r="J15" s="3"/>
      <c r="K15" s="3"/>
      <c r="L15" s="3"/>
      <c r="M15" s="3"/>
    </row>
    <row r="16" spans="1:13" ht="37.799999999999997" customHeight="1" x14ac:dyDescent="0.3">
      <c r="A16" s="7" t="s">
        <v>18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f t="shared" si="1"/>
        <v>0</v>
      </c>
      <c r="G16" s="4">
        <f t="shared" si="2"/>
        <v>0</v>
      </c>
      <c r="H16" s="4">
        <f t="shared" si="3"/>
        <v>0</v>
      </c>
      <c r="I16" s="3"/>
      <c r="J16" s="3"/>
      <c r="K16" s="3"/>
      <c r="L16" s="3"/>
      <c r="M16" s="3"/>
    </row>
    <row r="17" spans="1:13" ht="17.399999999999999" x14ac:dyDescent="0.3">
      <c r="A17" s="7" t="s">
        <v>9</v>
      </c>
      <c r="B17" s="4">
        <v>610.25</v>
      </c>
      <c r="C17" s="4">
        <v>14962.09</v>
      </c>
      <c r="D17" s="4">
        <v>15883.22</v>
      </c>
      <c r="E17" s="4">
        <f t="shared" si="0"/>
        <v>-921.1299999999992</v>
      </c>
      <c r="F17" s="4">
        <f t="shared" si="1"/>
        <v>14962.09</v>
      </c>
      <c r="G17" s="4">
        <f t="shared" si="2"/>
        <v>921.1299999999992</v>
      </c>
      <c r="H17" s="4">
        <f t="shared" si="3"/>
        <v>-310.8799999999992</v>
      </c>
      <c r="I17" s="3"/>
      <c r="J17" s="3"/>
      <c r="K17" s="3"/>
      <c r="L17" s="3"/>
      <c r="M17" s="3"/>
    </row>
    <row r="18" spans="1:13" ht="48.6" customHeight="1" x14ac:dyDescent="0.3">
      <c r="A18" s="7" t="s">
        <v>17</v>
      </c>
      <c r="B18" s="4"/>
      <c r="C18" s="5">
        <v>7226</v>
      </c>
      <c r="D18" s="4">
        <f>C18</f>
        <v>7226</v>
      </c>
      <c r="E18" s="4">
        <f t="shared" si="0"/>
        <v>0</v>
      </c>
      <c r="F18" s="4">
        <v>0</v>
      </c>
      <c r="G18" s="4">
        <f t="shared" si="2"/>
        <v>7226</v>
      </c>
      <c r="H18" s="4">
        <f t="shared" si="3"/>
        <v>0</v>
      </c>
      <c r="I18" s="3"/>
      <c r="J18" s="3"/>
      <c r="K18" s="3"/>
      <c r="L18" s="3"/>
      <c r="M18" s="3"/>
    </row>
    <row r="19" spans="1:13" x14ac:dyDescent="0.3">
      <c r="A19" s="8" t="s">
        <v>10</v>
      </c>
      <c r="B19" s="4">
        <v>13380.04</v>
      </c>
      <c r="C19" s="4">
        <f>SUM(C10:C18)</f>
        <v>647308</v>
      </c>
      <c r="D19" s="4">
        <f>SUM(D10:D18)</f>
        <v>622353.38</v>
      </c>
      <c r="E19" s="4">
        <f t="shared" si="0"/>
        <v>24954.619999999995</v>
      </c>
      <c r="F19" s="4">
        <v>686957.17</v>
      </c>
      <c r="G19" s="4">
        <f t="shared" si="2"/>
        <v>-64603.790000000037</v>
      </c>
      <c r="H19" s="4">
        <f t="shared" si="3"/>
        <v>38334.659999999996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4" t="s">
        <v>11</v>
      </c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" x14ac:dyDescent="0.3">
      <c r="A27" s="9" t="s">
        <v>12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" x14ac:dyDescent="0.3">
      <c r="A28" s="9" t="s">
        <v>13</v>
      </c>
      <c r="B28" s="3"/>
      <c r="C28" s="3" t="s">
        <v>14</v>
      </c>
      <c r="D28" s="3"/>
      <c r="E28" s="9" t="s">
        <v>15</v>
      </c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6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2013-06-03T08:09:55Z</dcterms:modified>
</cp:coreProperties>
</file>